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Calculator" sheetId="2" state="visible" r:id="rId4"/>
    <sheet name="First Month" sheetId="3" state="visible" r:id="rId5"/>
    <sheet name="Fixed-Cost Audit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<sst xmlns="http://schemas.openxmlformats.org/spreadsheetml/2006/main" count="93" uniqueCount="83">
  <si>
    <t xml:space="preserve">The Balanced Buck</t>
  </si>
  <si>
    <t xml:space="preserve">Toolkit  ·  the 10 / 20 / 65 / 5 system</t>
  </si>
  <si>
    <t xml:space="preserve">Every dollar of your take-home pay gets a job before it arrives. This workbook gives you three tools to make that real.</t>
  </si>
  <si>
    <t xml:space="preserve">The three tools</t>
  </si>
  <si>
    <t xml:space="preserve">1.  Calculator</t>
  </si>
  <si>
    <t xml:space="preserve">Type your monthly take-home pay and instantly see your four buckets — per month and per year. Includes a protection-fund target calculator.</t>
  </si>
  <si>
    <t xml:space="preserve">2.  First Month</t>
  </si>
  <si>
    <t xml:space="preserve">Your fill-in template for one full cycle: enter income, see your targets, then track planned vs. actual until every dollar finds a home.</t>
  </si>
  <si>
    <t xml:space="preserve">3.  Fixed-Cost Audit</t>
  </si>
  <si>
    <t xml:space="preserve">Hunt down recurring costs you only have to cut once. List them, decide keep / cancel / renegotiate, and watch the monthly savings add up.</t>
  </si>
  <si>
    <t xml:space="preserve">The four buckets</t>
  </si>
  <si>
    <t xml:space="preserve">Bucket</t>
  </si>
  <si>
    <t xml:space="preserve">Share</t>
  </si>
  <si>
    <t xml:space="preserve">What it's for</t>
  </si>
  <si>
    <t xml:space="preserve">Give / Tithe</t>
  </si>
  <si>
    <t xml:space="preserve">10%</t>
  </si>
  <si>
    <t xml:space="preserve">Off the top — generosity first, before anything else.</t>
  </si>
  <si>
    <t xml:space="preserve">Save / Invest</t>
  </si>
  <si>
    <t xml:space="preserve">20%</t>
  </si>
  <si>
    <t xml:space="preserve">Your future self: an emergency fund, then a protection fund and investing.</t>
  </si>
  <si>
    <t xml:space="preserve">Spend</t>
  </si>
  <si>
    <t xml:space="preserve">65%</t>
  </si>
  <si>
    <t xml:space="preserve">The engine room — housing, food, transport, daily life.</t>
  </si>
  <si>
    <t xml:space="preserve">Enjoy</t>
  </si>
  <si>
    <t xml:space="preserve">5%</t>
  </si>
  <si>
    <t xml:space="preserve">Guilt-free joy, fully planned. The reward for the other 95%.</t>
  </si>
  <si>
    <t xml:space="preserve">Tip:  every cell you should type into is shown in blue.</t>
  </si>
  <si>
    <t xml:space="preserve">Calculator</t>
  </si>
  <si>
    <t xml:space="preserve">Find your numbers in thirty seconds.</t>
  </si>
  <si>
    <t xml:space="preserve">Monthly take-home pay</t>
  </si>
  <si>
    <t xml:space="preserve">← type here</t>
  </si>
  <si>
    <t xml:space="preserve">Your four buckets</t>
  </si>
  <si>
    <t xml:space="preserve">Per month</t>
  </si>
  <si>
    <t xml:space="preserve">Per year</t>
  </si>
  <si>
    <t xml:space="preserve">Give  ·  10%</t>
  </si>
  <si>
    <t xml:space="preserve">Save  ·  20%</t>
  </si>
  <si>
    <t xml:space="preserve">Spend  ·  65%</t>
  </si>
  <si>
    <t xml:space="preserve">Enjoy  ·  5%</t>
  </si>
  <si>
    <t xml:space="preserve">Total</t>
  </si>
  <si>
    <t xml:space="preserve">Protection-fund target</t>
  </si>
  <si>
    <t xml:space="preserve">Essential monthly expenses</t>
  </si>
  <si>
    <t xml:space="preserve">← rent, food, utilities…</t>
  </si>
  <si>
    <t xml:space="preserve">3-month target (starter goal)</t>
  </si>
  <si>
    <t xml:space="preserve">6-month target (fully funded)</t>
  </si>
  <si>
    <t xml:space="preserve">First-Month Worksheet</t>
  </si>
  <si>
    <t xml:space="preserve">Run the system once, by hand. That's where it becomes a habit.</t>
  </si>
  <si>
    <t xml:space="preserve">Step 1 — Enter your income</t>
  </si>
  <si>
    <t xml:space="preserve">Source</t>
  </si>
  <si>
    <t xml:space="preserve">Amount</t>
  </si>
  <si>
    <t xml:space="preserve">Job 1</t>
  </si>
  <si>
    <t xml:space="preserve">Job 2 / spouse</t>
  </si>
  <si>
    <t xml:space="preserve">One-time / windfall</t>
  </si>
  <si>
    <t xml:space="preserve">Total take-home</t>
  </si>
  <si>
    <t xml:space="preserve">Step 2 — See your targets</t>
  </si>
  <si>
    <t xml:space="preserve">Target</t>
  </si>
  <si>
    <t xml:space="preserve">Step 3 — Track the month</t>
  </si>
  <si>
    <t xml:space="preserve">Actual</t>
  </si>
  <si>
    <t xml:space="preserve">Difference</t>
  </si>
  <si>
    <t xml:space="preserve">Give</t>
  </si>
  <si>
    <t xml:space="preserve">Save</t>
  </si>
  <si>
    <t xml:space="preserve">Totals</t>
  </si>
  <si>
    <t xml:space="preserve">Month Check — did every dollar find a home?</t>
  </si>
  <si>
    <t xml:space="preserve">Take-home minus used</t>
  </si>
  <si>
    <t xml:space="preserve">aim for $0</t>
  </si>
  <si>
    <t xml:space="preserve">Fixed-Cost Audit</t>
  </si>
  <si>
    <t xml:space="preserve">The most powerful money moves are the ones you make only once.</t>
  </si>
  <si>
    <t xml:space="preserve">1.  List every recurring charge from one month of statements.</t>
  </si>
  <si>
    <t xml:space="preserve">2.  Hunt the zombies — cancel anything unused in 60 days.</t>
  </si>
  <si>
    <t xml:space="preserve">3.  Attack the giants — housing and transportation carry the most leverage.</t>
  </si>
  <si>
    <t xml:space="preserve">4.  Renegotiate the rest — a phone call often beats the loyalty penalty.</t>
  </si>
  <si>
    <t xml:space="preserve">5.  Redirect what you free up — into debt payoff, saving, and giving.</t>
  </si>
  <si>
    <t xml:space="preserve">Recurring charge</t>
  </si>
  <si>
    <t xml:space="preserve">Current $/mo</t>
  </si>
  <si>
    <t xml:space="preserve">Action</t>
  </si>
  <si>
    <t xml:space="preserve">New $/mo</t>
  </si>
  <si>
    <t xml:space="preserve">Savings $/mo</t>
  </si>
  <si>
    <t xml:space="preserve">Streaming bundle</t>
  </si>
  <si>
    <t xml:space="preserve">Unused gym</t>
  </si>
  <si>
    <t xml:space="preserve">Phone plan</t>
  </si>
  <si>
    <t xml:space="preserve">Car insurance</t>
  </si>
  <si>
    <t xml:space="preserve">Total monthly savings</t>
  </si>
  <si>
    <t xml:space="preserve">That's per year</t>
  </si>
  <si>
    <t xml:space="preserve">Now redirect every freed dollar into debt payoff, saving, and giving — turn the dial.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</si>
</sst>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;&quot;($&quot;#,##0\);&quot;$0&quot;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3D6E54"/>
      <name val="Lato"/>
      <family val="0"/>
      <charset val="1"/>
    </font>
    <font>
      <i val="true"/>
      <sz val="12"/>
      <color rgb="FFD99441"/>
      <name val="Lato"/>
      <family val="0"/>
      <charset val="1"/>
    </font>
    <font>
      <sz val="11"/>
      <color rgb="FF6B8F74"/>
      <name val="Arial"/>
      <family val="0"/>
      <charset val="1"/>
    </font>
    <font>
      <b val="true"/>
      <sz val="13"/>
      <color rgb="FF3D6E54"/>
      <name val="Lato"/>
      <family val="0"/>
      <charset val="1"/>
    </font>
    <font>
      <b val="true"/>
      <sz val="11"/>
      <color rgb="FF3D6E54"/>
      <name val="Arial"/>
      <family val="0"/>
      <charset val="1"/>
    </font>
    <font>
      <sz val="10"/>
      <color rgb="FF6B8F74"/>
      <name val="Arial"/>
      <family val="0"/>
      <charset val="1"/>
    </font>
    <font>
      <b val="true"/>
      <sz val="10"/>
      <color rgb="FFFAF8F4"/>
      <name val="Arial"/>
      <family val="0"/>
      <charset val="1"/>
    </font>
    <font>
      <b val="true"/>
      <sz val="10"/>
      <color rgb="FF3D6E54"/>
      <name val="Arial"/>
      <family val="0"/>
      <charset val="1"/>
    </font>
    <font>
      <sz val="10"/>
      <color rgb="FF3D6E54"/>
      <name val="Arial"/>
      <family val="0"/>
      <charset val="1"/>
    </font>
    <font>
      <i val="true"/>
      <sz val="10"/>
      <color rgb="FFD99441"/>
      <name val="Arial"/>
      <family val="0"/>
      <charset val="1"/>
    </font>
    <font>
      <b val="true"/>
      <sz val="20"/>
      <color rgb="FF3D6E54"/>
      <name val="Lato"/>
      <family val="0"/>
      <charset val="1"/>
    </font>
    <font>
      <i val="true"/>
      <sz val="11"/>
      <color rgb="FF6B8F74"/>
      <name val="Arial"/>
      <family val="0"/>
      <charset val="1"/>
    </font>
    <font>
      <sz val="12"/>
      <color rgb="FF0000FF"/>
      <name val="Arial"/>
      <family val="0"/>
      <charset val="1"/>
    </font>
    <font>
      <i val="true"/>
      <sz val="9"/>
      <color rgb="FFD99441"/>
      <name val="Arial"/>
      <family val="0"/>
      <charset val="1"/>
    </font>
    <font>
      <sz val="11"/>
      <color rgb="FF3D6E54"/>
      <name val="Arial"/>
      <family val="0"/>
      <charset val="1"/>
    </font>
    <font>
      <b val="true"/>
      <sz val="12"/>
      <color rgb="FF3D6E54"/>
      <name val="Lato"/>
      <family val="0"/>
      <charset val="1"/>
    </font>
    <font>
      <sz val="10"/>
      <color rgb="FF0000FF"/>
      <name val="Arial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3D6E54"/>
        <bgColor rgb="FF339966"/>
      </patternFill>
    </fill>
    <fill>
      <patternFill patternType="solid">
        <fgColor rgb="FFF8E8EE"/>
        <bgColor rgb="FFEEE8F8"/>
      </patternFill>
    </fill>
    <fill>
      <patternFill patternType="solid">
        <fgColor rgb="FFDCF1E6"/>
        <bgColor rgb="FFDDE6DF"/>
      </patternFill>
    </fill>
    <fill>
      <patternFill patternType="solid">
        <fgColor rgb="FFE8F4FC"/>
        <bgColor rgb="FFEEE8F8"/>
      </patternFill>
    </fill>
    <fill>
      <patternFill patternType="solid">
        <fgColor rgb="FFEEE8F8"/>
        <bgColor rgb="FFF8E8EE"/>
      </patternFill>
    </fill>
    <fill>
      <patternFill patternType="solid">
        <fgColor rgb="FFFFFDF5"/>
        <bgColor rgb="FFFAF8F4"/>
      </patternFill>
    </fill>
    <fill>
      <patternFill patternType="solid">
        <fgColor rgb="FFFAF8F4"/>
        <bgColor rgb="FFFFFDF5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DE6DF"/>
      </left>
      <right style="thin">
        <color rgb="FFDDE6DF"/>
      </right>
      <top style="thin">
        <color rgb="FFDDE6DF"/>
      </top>
      <bottom style="thin">
        <color rgb="FFDDE6DF"/>
      </bottom>
      <diagonal/>
    </border>
    <border diagonalUp="false" diagonalDown="false">
      <left style="thin">
        <color rgb="FFC9B98A"/>
      </left>
      <right style="thin">
        <color rgb="FFC9B98A"/>
      </right>
      <top style="thin">
        <color rgb="FFC9B98A"/>
      </top>
      <bottom style="thin">
        <color rgb="FFC9B98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3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6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16" fillId="7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12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11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8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0" fillId="7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20" fillId="7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8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0" fillId="7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2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DF5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B98A"/>
      <rgbColor rgb="FF6B8F74"/>
      <rgbColor rgb="FF9999FF"/>
      <rgbColor rgb="FF993366"/>
      <rgbColor rgb="FFFAF8F4"/>
      <rgbColor rgb="FFDCF1E6"/>
      <rgbColor rgb="FF660066"/>
      <rgbColor rgb="FFFF8080"/>
      <rgbColor rgb="FF0066CC"/>
      <rgbColor rgb="FFEEE8F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4FC"/>
      <rgbColor rgb="FFDDE6DF"/>
      <rgbColor rgb="FFF8E8EE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D99441"/>
      <rgbColor rgb="FFFF6600"/>
      <rgbColor rgb="FF3D6E54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22"/>
    <col collapsed="false" customWidth="true" hidden="false" outlineLevel="0" max="3" min="3" style="1" width="13"/>
    <col collapsed="false" customWidth="true" hidden="false" outlineLevel="0" max="4" min="4" style="1" width="40"/>
    <col collapsed="false" customWidth="true" hidden="false" outlineLevel="0" max="5" min="5" style="1" width="3"/>
  </cols>
  <sheetData>
    <row r="2" customFormat="false" ht="29.15" hidden="false" customHeight="false" outlineLevel="0" collapsed="false">
      <c r="B2" s="2" t="s">
        <v>0</v>
      </c>
    </row>
    <row r="3" customFormat="false" ht="15" hidden="false" customHeight="false" outlineLevel="0" collapsed="false">
      <c r="B3" s="3" t="s">
        <v>1</v>
      </c>
    </row>
    <row r="5" customFormat="false" ht="30" hidden="false" customHeight="true" outlineLevel="0" collapsed="false">
      <c r="B5" s="4" t="s">
        <v>2</v>
      </c>
      <c r="C5" s="4"/>
      <c r="D5" s="4"/>
    </row>
    <row r="7" customFormat="false" ht="16.15" hidden="false" customHeight="false" outlineLevel="0" collapsed="false">
      <c r="B7" s="5" t="s">
        <v>3</v>
      </c>
    </row>
    <row r="8" customFormat="false" ht="15" hidden="false" customHeight="false" outlineLevel="0" collapsed="false">
      <c r="B8" s="6" t="s">
        <v>4</v>
      </c>
    </row>
    <row r="9" customFormat="false" ht="30" hidden="false" customHeight="true" outlineLevel="0" collapsed="false">
      <c r="B9" s="7" t="s">
        <v>5</v>
      </c>
      <c r="C9" s="7"/>
      <c r="D9" s="7"/>
    </row>
    <row r="11" customFormat="false" ht="15" hidden="false" customHeight="false" outlineLevel="0" collapsed="false">
      <c r="B11" s="6" t="s">
        <v>6</v>
      </c>
    </row>
    <row r="12" customFormat="false" ht="30" hidden="false" customHeight="true" outlineLevel="0" collapsed="false">
      <c r="B12" s="7" t="s">
        <v>7</v>
      </c>
      <c r="C12" s="7"/>
      <c r="D12" s="7"/>
    </row>
    <row r="14" customFormat="false" ht="15" hidden="false" customHeight="false" outlineLevel="0" collapsed="false">
      <c r="B14" s="6" t="s">
        <v>8</v>
      </c>
    </row>
    <row r="15" customFormat="false" ht="30" hidden="false" customHeight="true" outlineLevel="0" collapsed="false">
      <c r="B15" s="7" t="s">
        <v>9</v>
      </c>
      <c r="C15" s="7"/>
      <c r="D15" s="7"/>
    </row>
    <row r="17" customFormat="false" ht="16.15" hidden="false" customHeight="false" outlineLevel="0" collapsed="false">
      <c r="B17" s="5" t="s">
        <v>10</v>
      </c>
    </row>
    <row r="18" customFormat="false" ht="15" hidden="false" customHeight="false" outlineLevel="0" collapsed="false">
      <c r="B18" s="8" t="s">
        <v>11</v>
      </c>
      <c r="C18" s="9" t="s">
        <v>12</v>
      </c>
      <c r="D18" s="8" t="s">
        <v>13</v>
      </c>
    </row>
    <row r="19" customFormat="false" ht="25.5" hidden="false" customHeight="true" outlineLevel="0" collapsed="false">
      <c r="B19" s="10" t="s">
        <v>14</v>
      </c>
      <c r="C19" s="11" t="s">
        <v>15</v>
      </c>
      <c r="D19" s="12" t="s">
        <v>16</v>
      </c>
    </row>
    <row r="20" customFormat="false" ht="25.5" hidden="false" customHeight="true" outlineLevel="0" collapsed="false">
      <c r="B20" s="13" t="s">
        <v>17</v>
      </c>
      <c r="C20" s="14" t="s">
        <v>18</v>
      </c>
      <c r="D20" s="15" t="s">
        <v>19</v>
      </c>
    </row>
    <row r="21" customFormat="false" ht="25.5" hidden="false" customHeight="true" outlineLevel="0" collapsed="false">
      <c r="B21" s="16" t="s">
        <v>20</v>
      </c>
      <c r="C21" s="17" t="s">
        <v>21</v>
      </c>
      <c r="D21" s="18" t="s">
        <v>22</v>
      </c>
    </row>
    <row r="22" customFormat="false" ht="25.5" hidden="false" customHeight="true" outlineLevel="0" collapsed="false">
      <c r="B22" s="19" t="s">
        <v>23</v>
      </c>
      <c r="C22" s="20" t="s">
        <v>24</v>
      </c>
      <c r="D22" s="21" t="s">
        <v>25</v>
      </c>
    </row>
    <row r="24" customFormat="false" ht="15" hidden="false" customHeight="false" outlineLevel="0" collapsed="false">
      <c r="B24" s="22" t="s">
        <v>26</v>
      </c>
      <c r="C24" s="22"/>
      <c r="D24" s="22"/>
    </row>
  </sheetData>
  <mergeCells count="5">
    <mergeCell ref="B5:D5"/>
    <mergeCell ref="B9:D9"/>
    <mergeCell ref="B12:D12"/>
    <mergeCell ref="B15:D15"/>
    <mergeCell ref="B24:D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30"/>
    <col collapsed="false" customWidth="true" hidden="false" outlineLevel="0" max="4" min="3" style="1" width="16"/>
    <col collapsed="false" customWidth="true" hidden="false" outlineLevel="0" max="5" min="5" style="1" width="3"/>
  </cols>
  <sheetData>
    <row r="2" customFormat="false" ht="24.45" hidden="false" customHeight="false" outlineLevel="0" collapsed="false">
      <c r="B2" s="23" t="s">
        <v>27</v>
      </c>
    </row>
    <row r="3" customFormat="false" ht="15" hidden="false" customHeight="false" outlineLevel="0" collapsed="false">
      <c r="B3" s="24" t="s">
        <v>28</v>
      </c>
    </row>
    <row r="5" customFormat="false" ht="15" hidden="false" customHeight="false" outlineLevel="0" collapsed="false">
      <c r="B5" s="6" t="s">
        <v>29</v>
      </c>
      <c r="C5" s="25" t="n">
        <v>4000</v>
      </c>
      <c r="D5" s="26" t="s">
        <v>30</v>
      </c>
    </row>
    <row r="7" customFormat="false" ht="16.15" hidden="false" customHeight="false" outlineLevel="0" collapsed="false">
      <c r="B7" s="5" t="s">
        <v>31</v>
      </c>
    </row>
    <row r="8" customFormat="false" ht="15" hidden="false" customHeight="false" outlineLevel="0" collapsed="false">
      <c r="B8" s="8" t="s">
        <v>11</v>
      </c>
      <c r="C8" s="9" t="s">
        <v>32</v>
      </c>
      <c r="D8" s="9" t="s">
        <v>33</v>
      </c>
    </row>
    <row r="9" customFormat="false" ht="15" hidden="false" customHeight="false" outlineLevel="0" collapsed="false">
      <c r="B9" s="10" t="s">
        <v>34</v>
      </c>
      <c r="C9" s="27" t="n">
        <f aca="false">$C$5*0.1</f>
        <v>400</v>
      </c>
      <c r="D9" s="27" t="n">
        <f aca="false">C9*12</f>
        <v>4800</v>
      </c>
    </row>
    <row r="10" customFormat="false" ht="15" hidden="false" customHeight="false" outlineLevel="0" collapsed="false">
      <c r="B10" s="13" t="s">
        <v>35</v>
      </c>
      <c r="C10" s="28" t="n">
        <f aca="false">$C$5*0.2</f>
        <v>800</v>
      </c>
      <c r="D10" s="28" t="n">
        <f aca="false">C10*12</f>
        <v>9600</v>
      </c>
    </row>
    <row r="11" customFormat="false" ht="15" hidden="false" customHeight="false" outlineLevel="0" collapsed="false">
      <c r="B11" s="16" t="s">
        <v>36</v>
      </c>
      <c r="C11" s="29" t="n">
        <f aca="false">$C$5*0.65</f>
        <v>2600</v>
      </c>
      <c r="D11" s="29" t="n">
        <f aca="false">C11*12</f>
        <v>31200</v>
      </c>
    </row>
    <row r="12" customFormat="false" ht="15" hidden="false" customHeight="false" outlineLevel="0" collapsed="false">
      <c r="B12" s="19" t="s">
        <v>37</v>
      </c>
      <c r="C12" s="30" t="n">
        <f aca="false">$C$5*0.05</f>
        <v>200</v>
      </c>
      <c r="D12" s="30" t="n">
        <f aca="false">C12*12</f>
        <v>2400</v>
      </c>
    </row>
    <row r="13" customFormat="false" ht="15" hidden="false" customHeight="false" outlineLevel="0" collapsed="false">
      <c r="B13" s="31" t="s">
        <v>38</v>
      </c>
      <c r="C13" s="32" t="n">
        <f aca="false">SUM(C9:C12)</f>
        <v>4000</v>
      </c>
      <c r="D13" s="32" t="n">
        <f aca="false">SUM(D9:D12)</f>
        <v>48000</v>
      </c>
    </row>
    <row r="16" customFormat="false" ht="16.15" hidden="false" customHeight="false" outlineLevel="0" collapsed="false">
      <c r="B16" s="5" t="s">
        <v>39</v>
      </c>
    </row>
    <row r="17" customFormat="false" ht="15" hidden="false" customHeight="false" outlineLevel="0" collapsed="false">
      <c r="B17" s="6" t="s">
        <v>40</v>
      </c>
      <c r="C17" s="25" t="n">
        <v>2600</v>
      </c>
      <c r="D17" s="33" t="s">
        <v>41</v>
      </c>
    </row>
    <row r="19" customFormat="false" ht="15" hidden="false" customHeight="false" outlineLevel="0" collapsed="false">
      <c r="B19" s="34" t="s">
        <v>42</v>
      </c>
      <c r="C19" s="35" t="n">
        <f aca="false">C17*3</f>
        <v>7800</v>
      </c>
    </row>
    <row r="20" customFormat="false" ht="15" hidden="false" customHeight="false" outlineLevel="0" collapsed="false">
      <c r="B20" s="34" t="s">
        <v>43</v>
      </c>
      <c r="C20" s="35" t="n">
        <f aca="false">C17*6</f>
        <v>15600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2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29"/>
    <col collapsed="false" customWidth="true" hidden="false" outlineLevel="0" max="5" min="3" style="1" width="15"/>
    <col collapsed="false" customWidth="true" hidden="false" outlineLevel="0" max="6" min="6" style="1" width="3"/>
  </cols>
  <sheetData>
    <row r="2" customFormat="false" ht="24.45" hidden="false" customHeight="false" outlineLevel="0" collapsed="false">
      <c r="B2" s="23" t="s">
        <v>44</v>
      </c>
    </row>
    <row r="3" customFormat="false" ht="15" hidden="false" customHeight="false" outlineLevel="0" collapsed="false">
      <c r="B3" s="24" t="s">
        <v>45</v>
      </c>
    </row>
    <row r="5" customFormat="false" ht="15" hidden="false" customHeight="false" outlineLevel="0" collapsed="false">
      <c r="B5" s="36" t="s">
        <v>46</v>
      </c>
    </row>
    <row r="6" customFormat="false" ht="15" hidden="false" customHeight="false" outlineLevel="0" collapsed="false">
      <c r="B6" s="8" t="s">
        <v>47</v>
      </c>
      <c r="C6" s="9" t="s">
        <v>48</v>
      </c>
    </row>
    <row r="7" customFormat="false" ht="15" hidden="false" customHeight="false" outlineLevel="0" collapsed="false">
      <c r="B7" s="37" t="s">
        <v>49</v>
      </c>
      <c r="C7" s="38" t="n">
        <v>4000</v>
      </c>
    </row>
    <row r="8" customFormat="false" ht="15" hidden="false" customHeight="false" outlineLevel="0" collapsed="false">
      <c r="B8" s="37" t="s">
        <v>50</v>
      </c>
      <c r="C8" s="38"/>
    </row>
    <row r="9" customFormat="false" ht="15" hidden="false" customHeight="false" outlineLevel="0" collapsed="false">
      <c r="B9" s="37" t="s">
        <v>51</v>
      </c>
      <c r="C9" s="38"/>
    </row>
    <row r="10" customFormat="false" ht="15" hidden="false" customHeight="false" outlineLevel="0" collapsed="false">
      <c r="B10" s="37"/>
      <c r="C10" s="38"/>
    </row>
    <row r="11" customFormat="false" ht="15" hidden="false" customHeight="false" outlineLevel="0" collapsed="false">
      <c r="B11" s="39" t="s">
        <v>52</v>
      </c>
      <c r="C11" s="40" t="n">
        <f aca="false">SUM(C7:C10)</f>
        <v>4000</v>
      </c>
    </row>
    <row r="13" customFormat="false" ht="15" hidden="false" customHeight="false" outlineLevel="0" collapsed="false">
      <c r="B13" s="36" t="s">
        <v>53</v>
      </c>
    </row>
    <row r="14" customFormat="false" ht="15" hidden="false" customHeight="false" outlineLevel="0" collapsed="false">
      <c r="B14" s="8" t="s">
        <v>11</v>
      </c>
      <c r="C14" s="9" t="s">
        <v>54</v>
      </c>
    </row>
    <row r="15" customFormat="false" ht="15" hidden="false" customHeight="false" outlineLevel="0" collapsed="false">
      <c r="B15" s="10" t="s">
        <v>34</v>
      </c>
      <c r="C15" s="27" t="n">
        <f aca="false">$C$11*0.1</f>
        <v>400</v>
      </c>
    </row>
    <row r="16" customFormat="false" ht="15" hidden="false" customHeight="false" outlineLevel="0" collapsed="false">
      <c r="B16" s="13" t="s">
        <v>35</v>
      </c>
      <c r="C16" s="28" t="n">
        <f aca="false">$C$11*0.2</f>
        <v>800</v>
      </c>
    </row>
    <row r="17" customFormat="false" ht="15" hidden="false" customHeight="false" outlineLevel="0" collapsed="false">
      <c r="B17" s="16" t="s">
        <v>36</v>
      </c>
      <c r="C17" s="29" t="n">
        <f aca="false">$C$11*0.65</f>
        <v>2600</v>
      </c>
    </row>
    <row r="18" customFormat="false" ht="15" hidden="false" customHeight="false" outlineLevel="0" collapsed="false">
      <c r="B18" s="19" t="s">
        <v>37</v>
      </c>
      <c r="C18" s="30" t="n">
        <f aca="false">$C$11*0.05</f>
        <v>200</v>
      </c>
    </row>
    <row r="20" customFormat="false" ht="15" hidden="false" customHeight="false" outlineLevel="0" collapsed="false">
      <c r="B20" s="36" t="s">
        <v>55</v>
      </c>
    </row>
    <row r="21" customFormat="false" ht="15" hidden="false" customHeight="false" outlineLevel="0" collapsed="false">
      <c r="B21" s="8" t="s">
        <v>11</v>
      </c>
      <c r="C21" s="9" t="s">
        <v>54</v>
      </c>
      <c r="D21" s="9" t="s">
        <v>56</v>
      </c>
      <c r="E21" s="9" t="s">
        <v>57</v>
      </c>
    </row>
    <row r="22" customFormat="false" ht="15" hidden="false" customHeight="false" outlineLevel="0" collapsed="false">
      <c r="B22" s="10" t="s">
        <v>58</v>
      </c>
      <c r="C22" s="27" t="n">
        <f aca="false">C15</f>
        <v>400</v>
      </c>
      <c r="D22" s="38"/>
      <c r="E22" s="27" t="n">
        <f aca="false">D22-C22</f>
        <v>-400</v>
      </c>
    </row>
    <row r="23" customFormat="false" ht="15" hidden="false" customHeight="false" outlineLevel="0" collapsed="false">
      <c r="B23" s="13" t="s">
        <v>59</v>
      </c>
      <c r="C23" s="28" t="n">
        <f aca="false">C16</f>
        <v>800</v>
      </c>
      <c r="D23" s="38"/>
      <c r="E23" s="28" t="n">
        <f aca="false">D23-C23</f>
        <v>-800</v>
      </c>
    </row>
    <row r="24" customFormat="false" ht="15" hidden="false" customHeight="false" outlineLevel="0" collapsed="false">
      <c r="B24" s="16" t="s">
        <v>20</v>
      </c>
      <c r="C24" s="29" t="n">
        <f aca="false">C17</f>
        <v>2600</v>
      </c>
      <c r="D24" s="38"/>
      <c r="E24" s="29" t="n">
        <f aca="false">D24-C24</f>
        <v>-2600</v>
      </c>
    </row>
    <row r="25" customFormat="false" ht="15" hidden="false" customHeight="false" outlineLevel="0" collapsed="false">
      <c r="B25" s="19" t="s">
        <v>23</v>
      </c>
      <c r="C25" s="30" t="n">
        <f aca="false">C18</f>
        <v>200</v>
      </c>
      <c r="D25" s="38"/>
      <c r="E25" s="30" t="n">
        <f aca="false">D25-C25</f>
        <v>-200</v>
      </c>
    </row>
    <row r="26" customFormat="false" ht="15" hidden="false" customHeight="false" outlineLevel="0" collapsed="false">
      <c r="B26" s="31" t="s">
        <v>60</v>
      </c>
      <c r="C26" s="32" t="n">
        <f aca="false">SUM(C22:C25)</f>
        <v>4000</v>
      </c>
      <c r="D26" s="32" t="n">
        <f aca="false">SUM(D22:D25)</f>
        <v>0</v>
      </c>
      <c r="E26" s="32" t="n">
        <f aca="false">D26-C26</f>
        <v>-4000</v>
      </c>
    </row>
    <row r="28" customFormat="false" ht="15" hidden="false" customHeight="false" outlineLevel="0" collapsed="false">
      <c r="B28" s="41" t="s">
        <v>61</v>
      </c>
      <c r="C28" s="41"/>
      <c r="D28" s="41"/>
      <c r="E28" s="41"/>
    </row>
    <row r="29" customFormat="false" ht="15" hidden="false" customHeight="false" outlineLevel="0" collapsed="false">
      <c r="B29" s="42" t="s">
        <v>62</v>
      </c>
      <c r="C29" s="35" t="n">
        <f aca="false">C11-D26</f>
        <v>4000</v>
      </c>
      <c r="D29" s="33" t="s">
        <v>63</v>
      </c>
    </row>
  </sheetData>
  <mergeCells count="1">
    <mergeCell ref="B28:E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F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30"/>
    <col collapsed="false" customWidth="true" hidden="false" outlineLevel="0" max="3" min="3" style="1" width="13"/>
    <col collapsed="false" customWidth="true" hidden="false" outlineLevel="0" max="4" min="4" style="1" width="15"/>
    <col collapsed="false" customWidth="true" hidden="false" outlineLevel="0" max="5" min="5" style="1" width="13"/>
    <col collapsed="false" customWidth="true" hidden="false" outlineLevel="0" max="6" min="6" style="1" width="14"/>
    <col collapsed="false" customWidth="true" hidden="false" outlineLevel="0" max="7" min="7" style="1" width="3"/>
  </cols>
  <sheetData>
    <row r="2" customFormat="false" ht="24.45" hidden="false" customHeight="false" outlineLevel="0" collapsed="false">
      <c r="B2" s="23" t="s">
        <v>64</v>
      </c>
    </row>
    <row r="3" customFormat="false" ht="15" hidden="false" customHeight="false" outlineLevel="0" collapsed="false">
      <c r="B3" s="24" t="s">
        <v>65</v>
      </c>
    </row>
    <row r="5" customFormat="false" ht="15" hidden="false" customHeight="false" outlineLevel="0" collapsed="false">
      <c r="B5" s="43" t="s">
        <v>66</v>
      </c>
      <c r="C5" s="43"/>
      <c r="D5" s="43"/>
      <c r="E5" s="43"/>
      <c r="F5" s="43"/>
    </row>
    <row r="6" customFormat="false" ht="15" hidden="false" customHeight="false" outlineLevel="0" collapsed="false">
      <c r="B6" s="43" t="s">
        <v>67</v>
      </c>
      <c r="C6" s="43"/>
      <c r="D6" s="43"/>
      <c r="E6" s="43"/>
      <c r="F6" s="43"/>
    </row>
    <row r="7" customFormat="false" ht="15" hidden="false" customHeight="false" outlineLevel="0" collapsed="false">
      <c r="B7" s="43" t="s">
        <v>68</v>
      </c>
      <c r="C7" s="43"/>
      <c r="D7" s="43"/>
      <c r="E7" s="43"/>
      <c r="F7" s="43"/>
    </row>
    <row r="8" customFormat="false" ht="15" hidden="false" customHeight="false" outlineLevel="0" collapsed="false">
      <c r="B8" s="43" t="s">
        <v>69</v>
      </c>
      <c r="C8" s="43"/>
      <c r="D8" s="43"/>
      <c r="E8" s="43"/>
      <c r="F8" s="43"/>
    </row>
    <row r="9" customFormat="false" ht="15" hidden="false" customHeight="false" outlineLevel="0" collapsed="false">
      <c r="B9" s="43" t="s">
        <v>70</v>
      </c>
      <c r="C9" s="43"/>
      <c r="D9" s="43"/>
      <c r="E9" s="43"/>
      <c r="F9" s="43"/>
    </row>
    <row r="11" customFormat="false" ht="15" hidden="false" customHeight="false" outlineLevel="0" collapsed="false">
      <c r="B11" s="8" t="s">
        <v>71</v>
      </c>
      <c r="C11" s="9" t="s">
        <v>72</v>
      </c>
      <c r="D11" s="9" t="s">
        <v>73</v>
      </c>
      <c r="E11" s="9" t="s">
        <v>74</v>
      </c>
      <c r="F11" s="9" t="s">
        <v>75</v>
      </c>
    </row>
    <row r="12" customFormat="false" ht="15" hidden="false" customHeight="false" outlineLevel="0" collapsed="false">
      <c r="B12" s="37" t="s">
        <v>76</v>
      </c>
      <c r="C12" s="38" t="n">
        <v>46</v>
      </c>
      <c r="D12" s="44"/>
      <c r="E12" s="38"/>
      <c r="F12" s="45" t="n">
        <f aca="false">IF(AND(C12="",E12=""),"",C12-N(E12))</f>
        <v>46</v>
      </c>
    </row>
    <row r="13" customFormat="false" ht="15" hidden="false" customHeight="false" outlineLevel="0" collapsed="false">
      <c r="B13" s="37" t="s">
        <v>77</v>
      </c>
      <c r="C13" s="38" t="n">
        <v>39</v>
      </c>
      <c r="D13" s="44"/>
      <c r="E13" s="38"/>
      <c r="F13" s="45" t="n">
        <f aca="false">IF(AND(C13="",E13=""),"",C13-N(E13))</f>
        <v>39</v>
      </c>
    </row>
    <row r="14" customFormat="false" ht="15" hidden="false" customHeight="false" outlineLevel="0" collapsed="false">
      <c r="B14" s="37" t="s">
        <v>78</v>
      </c>
      <c r="C14" s="38" t="n">
        <v>95</v>
      </c>
      <c r="D14" s="44"/>
      <c r="E14" s="38"/>
      <c r="F14" s="45" t="n">
        <f aca="false">IF(AND(C14="",E14=""),"",C14-N(E14))</f>
        <v>95</v>
      </c>
    </row>
    <row r="15" customFormat="false" ht="15" hidden="false" customHeight="false" outlineLevel="0" collapsed="false">
      <c r="B15" s="37" t="s">
        <v>79</v>
      </c>
      <c r="C15" s="38" t="n">
        <v>170</v>
      </c>
      <c r="D15" s="44"/>
      <c r="E15" s="38"/>
      <c r="F15" s="45" t="n">
        <f aca="false">IF(AND(C15="",E15=""),"",C15-N(E15))</f>
        <v>170</v>
      </c>
    </row>
    <row r="16" customFormat="false" ht="15" hidden="false" customHeight="false" outlineLevel="0" collapsed="false">
      <c r="B16" s="37"/>
      <c r="C16" s="38"/>
      <c r="D16" s="44"/>
      <c r="E16" s="38"/>
      <c r="F16" s="45" t="str">
        <f aca="false">IF(AND(C16="",E16=""),"",C16-N(E16))</f>
        <v/>
      </c>
    </row>
    <row r="17" customFormat="false" ht="15" hidden="false" customHeight="false" outlineLevel="0" collapsed="false">
      <c r="B17" s="37"/>
      <c r="C17" s="38"/>
      <c r="D17" s="44"/>
      <c r="E17" s="38"/>
      <c r="F17" s="45" t="str">
        <f aca="false">IF(AND(C17="",E17=""),"",C17-N(E17))</f>
        <v/>
      </c>
    </row>
    <row r="18" customFormat="false" ht="15" hidden="false" customHeight="false" outlineLevel="0" collapsed="false">
      <c r="B18" s="37"/>
      <c r="C18" s="38"/>
      <c r="D18" s="44"/>
      <c r="E18" s="38"/>
      <c r="F18" s="45" t="str">
        <f aca="false">IF(AND(C18="",E18=""),"",C18-N(E18))</f>
        <v/>
      </c>
    </row>
    <row r="19" customFormat="false" ht="15" hidden="false" customHeight="false" outlineLevel="0" collapsed="false">
      <c r="B19" s="37"/>
      <c r="C19" s="38"/>
      <c r="D19" s="44"/>
      <c r="E19" s="38"/>
      <c r="F19" s="45" t="str">
        <f aca="false">IF(AND(C19="",E19=""),"",C19-N(E19))</f>
        <v/>
      </c>
    </row>
    <row r="20" customFormat="false" ht="15" hidden="false" customHeight="false" outlineLevel="0" collapsed="false">
      <c r="B20" s="37"/>
      <c r="C20" s="38"/>
      <c r="D20" s="44"/>
      <c r="E20" s="38"/>
      <c r="F20" s="45" t="str">
        <f aca="false">IF(AND(C20="",E20=""),"",C20-N(E20))</f>
        <v/>
      </c>
    </row>
    <row r="21" customFormat="false" ht="15" hidden="false" customHeight="false" outlineLevel="0" collapsed="false">
      <c r="B21" s="37"/>
      <c r="C21" s="38"/>
      <c r="D21" s="44"/>
      <c r="E21" s="38"/>
      <c r="F21" s="45" t="str">
        <f aca="false">IF(AND(C21="",E21=""),"",C21-N(E21))</f>
        <v/>
      </c>
    </row>
    <row r="22" customFormat="false" ht="15" hidden="false" customHeight="false" outlineLevel="0" collapsed="false">
      <c r="B22" s="37"/>
      <c r="C22" s="38"/>
      <c r="D22" s="44"/>
      <c r="E22" s="38"/>
      <c r="F22" s="45" t="str">
        <f aca="false">IF(AND(C22="",E22=""),"",C22-N(E22))</f>
        <v/>
      </c>
    </row>
    <row r="23" customFormat="false" ht="15" hidden="false" customHeight="false" outlineLevel="0" collapsed="false">
      <c r="B23" s="37"/>
      <c r="C23" s="38"/>
      <c r="D23" s="44"/>
      <c r="E23" s="38"/>
      <c r="F23" s="45" t="str">
        <f aca="false">IF(AND(C23="",E23=""),"",C23-N(E23))</f>
        <v/>
      </c>
    </row>
    <row r="24" customFormat="false" ht="15" hidden="false" customHeight="false" outlineLevel="0" collapsed="false">
      <c r="B24" s="46" t="s">
        <v>80</v>
      </c>
      <c r="C24" s="47"/>
      <c r="D24" s="47"/>
      <c r="E24" s="47"/>
      <c r="F24" s="35" t="n">
        <f aca="false">SUM(F12:F23)</f>
        <v>350</v>
      </c>
    </row>
    <row r="25" customFormat="false" ht="15" hidden="false" customHeight="false" outlineLevel="0" collapsed="false">
      <c r="B25" s="46" t="s">
        <v>81</v>
      </c>
      <c r="C25" s="47"/>
      <c r="D25" s="47"/>
      <c r="E25" s="47"/>
      <c r="F25" s="35" t="n">
        <f aca="false">F24*12</f>
        <v>4200</v>
      </c>
    </row>
    <row r="27" customFormat="false" ht="15" hidden="false" customHeight="false" outlineLevel="0" collapsed="false">
      <c r="B27" s="22" t="s">
        <v>82</v>
      </c>
      <c r="C27" s="22"/>
      <c r="D27" s="22"/>
      <c r="E27" s="22"/>
      <c r="F27" s="22"/>
    </row>
  </sheetData>
  <mergeCells count="8">
    <mergeCell ref="B5:F5"/>
    <mergeCell ref="B6:F6"/>
    <mergeCell ref="B7:F7"/>
    <mergeCell ref="B8:F8"/>
    <mergeCell ref="B9:F9"/>
    <mergeCell ref="C24:E24"/>
    <mergeCell ref="C25:E25"/>
    <mergeCell ref="B27:F27"/>
  </mergeCells>
  <dataValidations count="1">
    <dataValidation allowBlank="true" errorStyle="stop" operator="between" showDropDown="false" showErrorMessage="false" showInputMessage="false" sqref="D12:D23" type="list">
      <formula1>"keep,cancel,renegotiate"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2026-06-15T13:51:39Z</dcterms:created>
  <dc:creator>openpyxl</dc:creator>
  <dc:description/>
  <dc:language>en-US</dc:language>
  <cp:lastModifiedBy/>
  <dcterms:modified xsi:type="dcterms:W3CDTF">2026-06-15T13:51:39Z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